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merB\Downloads\"/>
    </mc:Choice>
  </mc:AlternateContent>
  <xr:revisionPtr revIDLastSave="0" documentId="13_ncr:1_{2FFC5F81-36D3-4295-AD66-6CD6973B218C}" xr6:coauthVersionLast="47" xr6:coauthVersionMax="47" xr10:uidLastSave="{00000000-0000-0000-0000-000000000000}"/>
  <bookViews>
    <workbookView xWindow="-120" yWindow="-120" windowWidth="29040" windowHeight="15720" xr2:uid="{5A23FAA9-8048-4BB3-A74A-3F2DB0D86EB4}"/>
  </bookViews>
  <sheets>
    <sheet name="הצעות מחיר מכרז אבטחה אפקה 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1" l="1"/>
  <c r="D30" i="1" s="1"/>
  <c r="B28" i="1"/>
  <c r="D22" i="1"/>
  <c r="D21" i="1"/>
  <c r="K6" i="1"/>
  <c r="K15" i="1" s="1"/>
  <c r="K17" i="1" s="1"/>
  <c r="H6" i="1"/>
  <c r="H15" i="1" s="1"/>
  <c r="H17" i="1" s="1"/>
  <c r="E6" i="1"/>
  <c r="E15" i="1" s="1"/>
  <c r="E17" i="1" s="1"/>
  <c r="C29" i="1" s="1"/>
  <c r="D29" i="1" s="1"/>
  <c r="B6" i="1"/>
  <c r="B15" i="1" s="1"/>
  <c r="B17" i="1" s="1"/>
  <c r="C28" i="1" s="1"/>
  <c r="D28" i="1" l="1"/>
  <c r="D31" i="1"/>
</calcChain>
</file>

<file path=xl/sharedStrings.xml><?xml version="1.0" encoding="utf-8"?>
<sst xmlns="http://schemas.openxmlformats.org/spreadsheetml/2006/main" count="86" uniqueCount="44">
  <si>
    <t>בודק בטחוני לא חמוש במכללה לשעה</t>
  </si>
  <si>
    <t>העלות בשקלים חדשים ללא מע"מ</t>
  </si>
  <si>
    <t>בודק בטחוני  לא חמוש לאירועים לשעה</t>
  </si>
  <si>
    <t>מאבטח חמוש לאירועים לשעה</t>
  </si>
  <si>
    <t xml:space="preserve"> מנב"ט  לשעה</t>
  </si>
  <si>
    <t xml:space="preserve">שכר יסוד </t>
  </si>
  <si>
    <t>עלות תנאים סוציאליים באופן מלא</t>
  </si>
  <si>
    <t>תוספת לשכר יסוד גבוה יותר</t>
  </si>
  <si>
    <t>תוספת עלות תנאים סוציאליים לשכר גבוה יותר</t>
  </si>
  <si>
    <t>עלות הכשרות וריענונים כולל תשלום שכר באימון</t>
  </si>
  <si>
    <t xml:space="preserve">עלות הכשרות וריענונים כולל תשלום שכר באימון </t>
  </si>
  <si>
    <t>עלות אמצעי קשר בהתאם להוראות המכרז</t>
  </si>
  <si>
    <t xml:space="preserve">עלות ביגוד, חימוש, אגרות נשק, ביטוחים, ערבויות </t>
  </si>
  <si>
    <t>עלות מפקח כולל רכב בהתאם להוראות המכרז</t>
  </si>
  <si>
    <t>עלות פרסום, שיווק, הוצאות משרד, הנהלה וכלליות</t>
  </si>
  <si>
    <t>עלות כלכלה באירוע</t>
  </si>
  <si>
    <t>אין למלא</t>
  </si>
  <si>
    <t>סה"כ עלות ללא רווח</t>
  </si>
  <si>
    <r>
      <t>רווח שאינו נמוך מ 4% (</t>
    </r>
    <r>
      <rPr>
        <b/>
        <u/>
        <sz val="12"/>
        <color theme="1"/>
        <rFont val="David"/>
        <family val="2"/>
      </rPr>
      <t>יש למלא את סכום הרווח בשקלים. חובה לציין סכום בשקלים המהווה לפחות 4% רווח)</t>
    </r>
  </si>
  <si>
    <r>
      <t>רווח שאינו נמוך מ 4%.י</t>
    </r>
    <r>
      <rPr>
        <b/>
        <u/>
        <sz val="12"/>
        <color theme="1"/>
        <rFont val="David"/>
        <family val="2"/>
      </rPr>
      <t>ש למלא את סכום הרווח בשקלים. חובה לציין סכום בשקלים המהווה לפחות 4% רווח)</t>
    </r>
  </si>
  <si>
    <r>
      <t xml:space="preserve">רווח שאינו נמוך מ 4%. </t>
    </r>
    <r>
      <rPr>
        <b/>
        <u/>
        <sz val="12"/>
        <color theme="1"/>
        <rFont val="David"/>
        <family val="2"/>
      </rPr>
      <t>יש למלא את סכום הרווח בשקלים. חובה לציין סכום בשקלים המהווה לפחות 4% רווח)</t>
    </r>
  </si>
  <si>
    <r>
      <t>רווח שאינו נמוך מ 4%. (</t>
    </r>
    <r>
      <rPr>
        <b/>
        <u/>
        <sz val="12"/>
        <color theme="1"/>
        <rFont val="David"/>
        <family val="2"/>
      </rPr>
      <t>יש למלא את סכום הרווח בשקלים. חובה לציין סכום בשקלים המהווה לפחות 4% רווח)</t>
    </r>
  </si>
  <si>
    <r>
      <t xml:space="preserve">סה"כ בודק בטחוני לא חמוש לשעה ללא מע"מ    משוקלל במסגרת בחירת ההצעה            </t>
    </r>
    <r>
      <rPr>
        <b/>
        <sz val="16"/>
        <color theme="1"/>
        <rFont val="David"/>
        <family val="2"/>
      </rPr>
      <t>הצעת המחיר לא תעלה על 70 ₪ לשעה ללא מע"מ</t>
    </r>
  </si>
  <si>
    <r>
      <t xml:space="preserve">סה"כ בודק בטחוני לא חמוש לאירועים לשעה ללא מע"מ   משוקלל במסגרת בחירת ההצעה הזולה                          </t>
    </r>
    <r>
      <rPr>
        <b/>
        <sz val="16"/>
        <color theme="1"/>
        <rFont val="David"/>
        <family val="2"/>
      </rPr>
      <t xml:space="preserve"> הצעת המחיר לא תעלה על 75 ₪ לשעה ללא מע"מ</t>
    </r>
  </si>
  <si>
    <r>
      <t xml:space="preserve">סה"כ מאבטח חמוש לאירועים לשעה ללא מע"מ    לא משוקלל במסגרת בחירת ההצעה הזולה                         </t>
    </r>
    <r>
      <rPr>
        <b/>
        <sz val="16"/>
        <color theme="1"/>
        <rFont val="David"/>
        <family val="2"/>
      </rPr>
      <t xml:space="preserve"> הצעת המחיר לא תעלה על  80 ₪ לשעה ללא מע"מ</t>
    </r>
  </si>
  <si>
    <r>
      <t xml:space="preserve">סה"כ עלות מנב"ט לשעה לא משוקלל במסגרת בחירת ההצעה הזוכה                          </t>
    </r>
    <r>
      <rPr>
        <b/>
        <sz val="14"/>
        <color theme="1"/>
        <rFont val="David"/>
        <family val="2"/>
      </rPr>
      <t xml:space="preserve"> </t>
    </r>
    <r>
      <rPr>
        <b/>
        <sz val="16"/>
        <color theme="1"/>
        <rFont val="David"/>
        <family val="2"/>
      </rPr>
      <t>הצעת המחיר לא תעלה על  120 ₪ לשעה ללא מע"מ</t>
    </r>
  </si>
  <si>
    <t>סוג השירות</t>
  </si>
  <si>
    <t>כמות</t>
  </si>
  <si>
    <t>מחיר ליחידה</t>
  </si>
  <si>
    <t>סה"כ השירות לשנה</t>
  </si>
  <si>
    <t>חיבור מערכות אזעקה</t>
  </si>
  <si>
    <t>חיבור רכזת גילוי אש - ללא התחייבות המכללה להזמנה. לא משוקלל במסגרת בחירת ההצעה הזולה</t>
  </si>
  <si>
    <t>טבלת סיכום הצעות המחיר לשנה לבחינת ההצעה הזולה ביותר  (תשומת לב המציעים - טבלת הסיכום משורה 24-29 נעולה ותתמלא באופן אוטומטי עם מילוי הצעות המחיר לכל העבודות והשירותים הנדרשים)</t>
  </si>
  <si>
    <t>תפקיד</t>
  </si>
  <si>
    <t>אומדן שעות/ כמות בשנה</t>
  </si>
  <si>
    <t>מחיר ליחידה ללא מע"מ</t>
  </si>
  <si>
    <t>סה"כ עלות לשנה ללא מע"מ</t>
  </si>
  <si>
    <t>בודק בטחוני לא חמוש לאירועים לשעה</t>
  </si>
  <si>
    <t xml:space="preserve">חיבור מערכת אזעקה </t>
  </si>
  <si>
    <t xml:space="preserve">סה"כ עלות לשנה </t>
  </si>
  <si>
    <t xml:space="preserve">יש למלא את הצעת המחיר של מרכיבי התעריף השעתי בכל הטבלאות להלן (במקומות המסומנים בצהוב) .כמו כן יש למלא הצעת מחיר בשורות 19 ו 20- במקומות המסומנים בצהוב, לפי יחידת התמורה הנדרשת בכל שורה. </t>
  </si>
  <si>
    <t xml:space="preserve">  סוף מידע טבלה צד שמאל </t>
  </si>
  <si>
    <t>סוף מידע טבלה</t>
  </si>
  <si>
    <t xml:space="preserve">תחילת מידע טבלה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</si>
</sst>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scheme val="minor"/>
    </font>
    <font>
      <b/>
      <u/>
      <sz val="12"/>
      <color theme="1"/>
      <name val="David"/>
      <family val="2"/>
    </font>
    <font>
      <sz val="12"/>
      <color theme="1"/>
      <name val="David"/>
      <family val="2"/>
    </font>
    <font>
      <b/>
      <sz val="12"/>
      <color theme="1"/>
      <name val="David"/>
      <family val="2"/>
    </font>
    <font>
      <b/>
      <sz val="16"/>
      <color theme="1"/>
      <name val="David"/>
      <family val="2"/>
    </font>
    <font>
      <b/>
      <sz val="14"/>
      <color theme="1"/>
      <name val="David"/>
      <family val="2"/>
    </font>
    <font>
      <b/>
      <sz val="15"/>
      <color theme="1"/>
      <name val="David"/>
      <family val="2"/>
    </font>
    <font>
      <b/>
      <sz val="12"/>
      <name val="David"/>
      <family val="2"/>
    </font>
    <font>
      <sz val="12"/>
      <color theme="0"/>
      <name val="David"/>
      <family val="2"/>
    </font>
    <font>
      <b/>
      <sz val="15"/>
      <color theme="0"/>
      <name val="David"/>
      <family val="2"/>
    </font>
    <font>
      <b/>
      <u/>
      <sz val="12"/>
      <color theme="0"/>
      <name val="David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0" xfId="0" applyNumberFormat="1" applyFont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0" borderId="0" xfId="0" applyNumberFormat="1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vertical="top" wrapText="1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wrapText="1"/>
      <protection locked="0"/>
    </xf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3" fillId="0" borderId="1" xfId="0" applyNumberFormat="1" applyFont="1" applyBorder="1" applyAlignment="1" applyProtection="1">
      <alignment horizontal="center" vertical="center" wrapText="1"/>
      <protection locked="0"/>
    </xf>
    <xf numFmtId="3" fontId="3" fillId="0" borderId="1" xfId="0" applyNumberFormat="1" applyFont="1" applyBorder="1" applyAlignment="1">
      <alignment horizontal="center" vertical="center"/>
    </xf>
    <xf numFmtId="4" fontId="7" fillId="0" borderId="0" xfId="0" applyNumberFormat="1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 vertical="center" wrapText="1" readingOrder="2"/>
      <protection locked="0"/>
    </xf>
    <xf numFmtId="0" fontId="3" fillId="0" borderId="3" xfId="0" applyFont="1" applyBorder="1" applyAlignment="1" applyProtection="1">
      <alignment horizontal="center" vertical="center" wrapText="1" readingOrder="2"/>
      <protection locked="0"/>
    </xf>
    <xf numFmtId="0" fontId="3" fillId="0" borderId="4" xfId="0" applyFont="1" applyBorder="1" applyAlignment="1" applyProtection="1">
      <alignment horizontal="center" vertical="center" wrapText="1" readingOrder="2"/>
      <protection locked="0"/>
    </xf>
    <xf numFmtId="0" fontId="3" fillId="0" borderId="0" xfId="0" applyFont="1" applyAlignment="1" applyProtection="1">
      <alignment horizontal="center" vertical="center" wrapText="1" readingOrder="2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3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/>
    </xf>
    <xf numFmtId="3" fontId="2" fillId="0" borderId="0" xfId="0" applyNumberFormat="1" applyFont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right" vertical="center" wrapText="1"/>
      <protection locked="0"/>
    </xf>
    <xf numFmtId="0" fontId="3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0" fontId="8" fillId="0" borderId="0" xfId="0" applyFont="1" applyAlignment="1" applyProtection="1">
      <alignment horizontal="center"/>
      <protection locked="0"/>
    </xf>
    <xf numFmtId="0" fontId="8" fillId="0" borderId="15" xfId="0" applyFont="1" applyBorder="1" applyAlignment="1" applyProtection="1">
      <alignment horizontal="center"/>
      <protection locked="0"/>
    </xf>
    <xf numFmtId="0" fontId="0" fillId="0" borderId="0" xfId="0" applyAlignment="1">
      <alignment horizontal="right" wrapText="1"/>
    </xf>
    <xf numFmtId="0" fontId="6" fillId="0" borderId="0" xfId="0" applyFont="1" applyAlignment="1" applyProtection="1">
      <alignment horizontal="center" vertical="top" wrapText="1"/>
      <protection locked="0"/>
    </xf>
    <xf numFmtId="0" fontId="10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8" fillId="0" borderId="10" xfId="0" applyFont="1" applyBorder="1" applyAlignment="1" applyProtection="1">
      <alignment horizontal="center"/>
      <protection locked="0"/>
    </xf>
    <xf numFmtId="0" fontId="8" fillId="0" borderId="11" xfId="0" applyFont="1" applyBorder="1" applyAlignment="1" applyProtection="1">
      <alignment horizontal="center" wrapText="1"/>
      <protection locked="0"/>
    </xf>
    <xf numFmtId="0" fontId="9" fillId="0" borderId="12" xfId="0" applyFont="1" applyBorder="1" applyAlignment="1" applyProtection="1">
      <alignment horizontal="center"/>
      <protection locked="0"/>
    </xf>
    <xf numFmtId="0" fontId="6" fillId="0" borderId="12" xfId="0" applyFont="1" applyBorder="1" applyAlignment="1" applyProtection="1">
      <alignment horizontal="center"/>
      <protection locked="0"/>
    </xf>
    <xf numFmtId="0" fontId="8" fillId="0" borderId="13" xfId="0" applyFont="1" applyBorder="1" applyAlignment="1" applyProtection="1">
      <alignment horizontal="center"/>
      <protection locked="0"/>
    </xf>
    <xf numFmtId="0" fontId="8" fillId="0" borderId="14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350520</xdr:colOff>
      <xdr:row>0</xdr:row>
      <xdr:rowOff>53340</xdr:rowOff>
    </xdr:from>
    <xdr:to>
      <xdr:col>10</xdr:col>
      <xdr:colOff>624840</xdr:colOff>
      <xdr:row>1</xdr:row>
      <xdr:rowOff>152400</xdr:rowOff>
    </xdr:to>
    <xdr:pic>
      <xdr:nvPicPr>
        <xdr:cNvPr id="3" name="Picture 2" descr="קוֹבֶץ זֶה הוּנְגַּש עַל יְדֵי חברת אֵיְי טוּ זִי - סֶמֶל  הַנגישוּת">
          <a:extLst>
            <a:ext uri="{FF2B5EF4-FFF2-40B4-BE49-F238E27FC236}">
              <a16:creationId xmlns:a16="http://schemas.microsoft.com/office/drawing/2014/main" id="{191B11F4-DB8C-D083-1A1E-4467670433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79124600" y="53340"/>
          <a:ext cx="274320" cy="2743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A608C-37AB-4A42-9576-FC44AB829387}">
  <dimension ref="A1:T35"/>
  <sheetViews>
    <sheetView rightToLeft="1" tabSelected="1" workbookViewId="0">
      <selection activeCell="N8" sqref="N8"/>
    </sheetView>
  </sheetViews>
  <sheetFormatPr defaultRowHeight="15" x14ac:dyDescent="0.25"/>
  <sheetData>
    <row r="1" spans="1:20" x14ac:dyDescent="0.25">
      <c r="A1" s="45" t="s">
        <v>40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20" ht="15.75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2"/>
      <c r="M2" s="2"/>
      <c r="N2" s="2"/>
      <c r="O2" s="2"/>
      <c r="P2" s="2"/>
      <c r="Q2" s="2"/>
      <c r="R2" s="2"/>
      <c r="S2" s="2"/>
      <c r="T2" s="2"/>
    </row>
    <row r="3" spans="1:20" ht="15.75" x14ac:dyDescent="0.25">
      <c r="A3" s="47" t="s">
        <v>43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2"/>
      <c r="M3" s="2"/>
      <c r="N3" s="2"/>
      <c r="O3" s="2"/>
      <c r="P3" s="2"/>
      <c r="Q3" s="2"/>
      <c r="R3" s="2"/>
      <c r="S3" s="2"/>
      <c r="T3" s="2"/>
    </row>
    <row r="4" spans="1:20" ht="78.75" x14ac:dyDescent="0.25">
      <c r="A4" s="3" t="s">
        <v>0</v>
      </c>
      <c r="B4" s="4" t="s">
        <v>1</v>
      </c>
      <c r="C4" s="5"/>
      <c r="D4" s="3" t="s">
        <v>2</v>
      </c>
      <c r="E4" s="4" t="s">
        <v>1</v>
      </c>
      <c r="F4" s="2"/>
      <c r="G4" s="3" t="s">
        <v>3</v>
      </c>
      <c r="H4" s="4" t="s">
        <v>1</v>
      </c>
      <c r="I4" s="2"/>
      <c r="J4" s="3" t="s">
        <v>4</v>
      </c>
      <c r="K4" s="4" t="s">
        <v>1</v>
      </c>
      <c r="L4" s="44" t="s">
        <v>41</v>
      </c>
      <c r="M4" s="2"/>
      <c r="N4" s="2"/>
      <c r="O4" s="2"/>
      <c r="P4" s="2"/>
      <c r="Q4" s="2"/>
      <c r="R4" s="2"/>
      <c r="S4" s="2"/>
      <c r="T4" s="2"/>
    </row>
    <row r="5" spans="1:20" ht="15.75" x14ac:dyDescent="0.25">
      <c r="A5" s="6" t="s">
        <v>5</v>
      </c>
      <c r="B5" s="7">
        <v>39</v>
      </c>
      <c r="C5" s="1"/>
      <c r="D5" s="6" t="s">
        <v>5</v>
      </c>
      <c r="E5" s="7">
        <v>39</v>
      </c>
      <c r="F5" s="2"/>
      <c r="G5" s="6" t="s">
        <v>5</v>
      </c>
      <c r="H5" s="7">
        <v>39</v>
      </c>
      <c r="I5" s="2"/>
      <c r="J5" s="6" t="s">
        <v>5</v>
      </c>
      <c r="K5" s="7">
        <v>50</v>
      </c>
      <c r="L5" s="44"/>
      <c r="M5" s="2"/>
      <c r="N5" s="2"/>
      <c r="O5" s="2"/>
      <c r="P5" s="2"/>
      <c r="Q5" s="2"/>
      <c r="R5" s="2"/>
      <c r="S5" s="2"/>
      <c r="T5" s="2"/>
    </row>
    <row r="6" spans="1:20" ht="78.75" x14ac:dyDescent="0.25">
      <c r="A6" s="6" t="s">
        <v>6</v>
      </c>
      <c r="B6" s="8">
        <f>B5*53%</f>
        <v>20.67</v>
      </c>
      <c r="C6" s="9"/>
      <c r="D6" s="6" t="s">
        <v>6</v>
      </c>
      <c r="E6" s="8">
        <f>E5*53%</f>
        <v>20.67</v>
      </c>
      <c r="F6" s="2"/>
      <c r="G6" s="6" t="s">
        <v>6</v>
      </c>
      <c r="H6" s="10">
        <f>H5*53%</f>
        <v>20.67</v>
      </c>
      <c r="I6" s="2"/>
      <c r="J6" s="6" t="s">
        <v>6</v>
      </c>
      <c r="K6" s="8">
        <f>K5*53%</f>
        <v>26.5</v>
      </c>
      <c r="L6" s="44"/>
      <c r="M6" s="2"/>
      <c r="N6" s="2"/>
      <c r="O6" s="2"/>
      <c r="P6" s="2"/>
      <c r="Q6" s="2"/>
      <c r="R6" s="2"/>
      <c r="S6" s="2"/>
      <c r="T6" s="2"/>
    </row>
    <row r="7" spans="1:20" ht="78.75" x14ac:dyDescent="0.25">
      <c r="A7" s="6" t="s">
        <v>7</v>
      </c>
      <c r="B7" s="11"/>
      <c r="C7" s="1"/>
      <c r="D7" s="6" t="s">
        <v>7</v>
      </c>
      <c r="E7" s="12"/>
      <c r="F7" s="2"/>
      <c r="G7" s="6" t="s">
        <v>7</v>
      </c>
      <c r="H7" s="11"/>
      <c r="I7" s="2"/>
      <c r="J7" s="6" t="s">
        <v>7</v>
      </c>
      <c r="K7" s="13"/>
      <c r="L7" s="44"/>
      <c r="M7" s="2"/>
      <c r="N7" s="2"/>
      <c r="O7" s="2"/>
      <c r="P7" s="2"/>
      <c r="Q7" s="2"/>
      <c r="R7" s="2"/>
      <c r="S7" s="2"/>
      <c r="T7" s="2"/>
    </row>
    <row r="8" spans="1:20" ht="110.25" x14ac:dyDescent="0.25">
      <c r="A8" s="6" t="s">
        <v>8</v>
      </c>
      <c r="B8" s="11"/>
      <c r="C8" s="1"/>
      <c r="D8" s="6" t="s">
        <v>8</v>
      </c>
      <c r="E8" s="12"/>
      <c r="F8" s="2"/>
      <c r="G8" s="6" t="s">
        <v>8</v>
      </c>
      <c r="H8" s="11"/>
      <c r="I8" s="2"/>
      <c r="J8" s="6" t="s">
        <v>8</v>
      </c>
      <c r="K8" s="13"/>
      <c r="L8" s="44"/>
      <c r="M8" s="2"/>
      <c r="N8" s="2"/>
      <c r="O8" s="2"/>
      <c r="P8" s="2"/>
      <c r="Q8" s="2"/>
      <c r="R8" s="2"/>
      <c r="S8" s="2"/>
      <c r="T8" s="2"/>
    </row>
    <row r="9" spans="1:20" ht="110.25" x14ac:dyDescent="0.25">
      <c r="A9" s="6" t="s">
        <v>9</v>
      </c>
      <c r="B9" s="11"/>
      <c r="C9" s="1"/>
      <c r="D9" s="6" t="s">
        <v>9</v>
      </c>
      <c r="E9" s="11"/>
      <c r="F9" s="2"/>
      <c r="G9" s="6" t="s">
        <v>9</v>
      </c>
      <c r="H9" s="11"/>
      <c r="I9" s="2"/>
      <c r="J9" s="6" t="s">
        <v>10</v>
      </c>
      <c r="K9" s="11"/>
      <c r="L9" s="44"/>
      <c r="M9" s="2"/>
      <c r="N9" s="2"/>
      <c r="O9" s="2"/>
      <c r="P9" s="2"/>
      <c r="Q9" s="2"/>
      <c r="R9" s="2"/>
      <c r="S9" s="2"/>
      <c r="T9" s="2"/>
    </row>
    <row r="10" spans="1:20" ht="94.5" x14ac:dyDescent="0.25">
      <c r="A10" s="14" t="s">
        <v>11</v>
      </c>
      <c r="B10" s="11"/>
      <c r="C10" s="1"/>
      <c r="D10" s="14" t="s">
        <v>11</v>
      </c>
      <c r="E10" s="11"/>
      <c r="F10" s="2"/>
      <c r="G10" s="14" t="s">
        <v>11</v>
      </c>
      <c r="H10" s="11"/>
      <c r="I10" s="2"/>
      <c r="J10" s="14" t="s">
        <v>11</v>
      </c>
      <c r="K10" s="11"/>
      <c r="L10" s="44"/>
      <c r="M10" s="2"/>
      <c r="N10" s="2"/>
      <c r="O10" s="2"/>
      <c r="P10" s="2"/>
      <c r="Q10" s="2"/>
      <c r="R10" s="2"/>
      <c r="S10" s="2"/>
      <c r="T10" s="2"/>
    </row>
    <row r="11" spans="1:20" ht="110.25" x14ac:dyDescent="0.25">
      <c r="A11" s="6" t="s">
        <v>12</v>
      </c>
      <c r="B11" s="11"/>
      <c r="C11" s="1"/>
      <c r="D11" s="6" t="s">
        <v>12</v>
      </c>
      <c r="E11" s="11"/>
      <c r="F11" s="2"/>
      <c r="G11" s="6" t="s">
        <v>12</v>
      </c>
      <c r="H11" s="11"/>
      <c r="I11" s="2"/>
      <c r="J11" s="6" t="s">
        <v>12</v>
      </c>
      <c r="K11" s="11"/>
      <c r="L11" s="44"/>
      <c r="M11" s="2"/>
      <c r="N11" s="2"/>
      <c r="O11" s="2"/>
      <c r="P11" s="2"/>
      <c r="Q11" s="2"/>
      <c r="R11" s="2"/>
      <c r="S11" s="2"/>
      <c r="T11" s="2"/>
    </row>
    <row r="12" spans="1:20" ht="110.25" x14ac:dyDescent="0.25">
      <c r="A12" s="6" t="s">
        <v>13</v>
      </c>
      <c r="B12" s="11"/>
      <c r="C12" s="1"/>
      <c r="D12" s="6" t="s">
        <v>13</v>
      </c>
      <c r="E12" s="11"/>
      <c r="F12" s="2"/>
      <c r="G12" s="6" t="s">
        <v>13</v>
      </c>
      <c r="H12" s="11"/>
      <c r="I12" s="2"/>
      <c r="J12" s="6" t="s">
        <v>13</v>
      </c>
      <c r="K12" s="11"/>
      <c r="L12" s="44"/>
      <c r="M12" s="2"/>
      <c r="N12" s="2"/>
      <c r="O12" s="2"/>
      <c r="P12" s="2"/>
      <c r="Q12" s="2"/>
      <c r="R12" s="2"/>
      <c r="S12" s="2"/>
      <c r="T12" s="2"/>
    </row>
    <row r="13" spans="1:20" ht="110.25" x14ac:dyDescent="0.25">
      <c r="A13" s="6" t="s">
        <v>14</v>
      </c>
      <c r="B13" s="11"/>
      <c r="C13" s="1"/>
      <c r="D13" s="6" t="s">
        <v>14</v>
      </c>
      <c r="E13" s="11"/>
      <c r="F13" s="2"/>
      <c r="G13" s="6" t="s">
        <v>14</v>
      </c>
      <c r="H13" s="11"/>
      <c r="I13" s="2"/>
      <c r="J13" s="6" t="s">
        <v>14</v>
      </c>
      <c r="K13" s="11"/>
      <c r="L13" s="44"/>
      <c r="M13" s="2"/>
      <c r="N13" s="2"/>
      <c r="O13" s="2"/>
      <c r="P13" s="2"/>
      <c r="Q13" s="2"/>
      <c r="R13" s="2"/>
      <c r="S13" s="2"/>
      <c r="T13" s="2"/>
    </row>
    <row r="14" spans="1:20" ht="47.25" x14ac:dyDescent="0.25">
      <c r="A14" s="6" t="s">
        <v>15</v>
      </c>
      <c r="B14" s="7" t="s">
        <v>16</v>
      </c>
      <c r="C14" s="1"/>
      <c r="D14" s="6" t="s">
        <v>15</v>
      </c>
      <c r="E14" s="11"/>
      <c r="F14" s="2"/>
      <c r="G14" s="6" t="s">
        <v>15</v>
      </c>
      <c r="H14" s="11"/>
      <c r="I14" s="2"/>
      <c r="J14" s="6" t="s">
        <v>15</v>
      </c>
      <c r="K14" s="11"/>
      <c r="L14" s="44"/>
      <c r="M14" s="2"/>
      <c r="N14" s="2"/>
      <c r="O14" s="2"/>
      <c r="P14" s="2"/>
      <c r="Q14" s="2"/>
      <c r="R14" s="2"/>
      <c r="S14" s="2"/>
      <c r="T14" s="2"/>
    </row>
    <row r="15" spans="1:20" ht="47.25" x14ac:dyDescent="0.25">
      <c r="A15" s="6" t="s">
        <v>17</v>
      </c>
      <c r="B15" s="8">
        <f>SUM(B5:B14)</f>
        <v>59.67</v>
      </c>
      <c r="C15" s="9"/>
      <c r="D15" s="6" t="s">
        <v>17</v>
      </c>
      <c r="E15" s="8">
        <f>SUM(E5:E14)</f>
        <v>59.67</v>
      </c>
      <c r="F15" s="2"/>
      <c r="G15" s="6" t="s">
        <v>17</v>
      </c>
      <c r="H15" s="7">
        <f>SUM(H5:H14)</f>
        <v>59.67</v>
      </c>
      <c r="I15" s="2"/>
      <c r="J15" s="6" t="s">
        <v>17</v>
      </c>
      <c r="K15" s="7">
        <f>SUM(K5:K14)</f>
        <v>76.5</v>
      </c>
      <c r="L15" s="44"/>
      <c r="M15" s="2"/>
      <c r="N15" s="2"/>
      <c r="O15" s="2"/>
      <c r="P15" s="2"/>
      <c r="Q15" s="2"/>
      <c r="R15" s="2"/>
      <c r="S15" s="2"/>
      <c r="T15" s="2"/>
    </row>
    <row r="16" spans="1:20" ht="252" x14ac:dyDescent="0.25">
      <c r="A16" s="14" t="s">
        <v>18</v>
      </c>
      <c r="B16" s="15"/>
      <c r="C16" s="16"/>
      <c r="D16" s="14" t="s">
        <v>19</v>
      </c>
      <c r="E16" s="15"/>
      <c r="F16" s="17"/>
      <c r="G16" s="14" t="s">
        <v>20</v>
      </c>
      <c r="H16" s="15"/>
      <c r="I16" s="18"/>
      <c r="J16" s="14" t="s">
        <v>21</v>
      </c>
      <c r="K16" s="19"/>
      <c r="L16" s="44"/>
      <c r="M16" s="18"/>
      <c r="N16" s="18"/>
      <c r="O16" s="18"/>
      <c r="P16" s="18"/>
      <c r="Q16" s="18"/>
      <c r="R16" s="18"/>
      <c r="S16" s="18"/>
      <c r="T16" s="18"/>
    </row>
    <row r="17" spans="1:20" ht="409.5" x14ac:dyDescent="0.25">
      <c r="A17" s="20" t="s">
        <v>22</v>
      </c>
      <c r="B17" s="8">
        <f>B16+B15</f>
        <v>59.67</v>
      </c>
      <c r="C17" s="9"/>
      <c r="D17" s="20" t="s">
        <v>23</v>
      </c>
      <c r="E17" s="8">
        <f>E16+E15</f>
        <v>59.67</v>
      </c>
      <c r="F17" s="2"/>
      <c r="G17" s="20" t="s">
        <v>24</v>
      </c>
      <c r="H17" s="8">
        <f>H16+H15</f>
        <v>59.67</v>
      </c>
      <c r="I17" s="2"/>
      <c r="J17" s="20" t="s">
        <v>25</v>
      </c>
      <c r="K17" s="7">
        <f>K16+K15</f>
        <v>76.5</v>
      </c>
      <c r="L17" s="44"/>
      <c r="M17" s="2"/>
      <c r="N17" s="2"/>
      <c r="O17" s="2"/>
      <c r="P17" s="2"/>
      <c r="Q17" s="2"/>
      <c r="R17" s="2"/>
      <c r="S17" s="2"/>
      <c r="T17" s="2"/>
    </row>
    <row r="18" spans="1:20" ht="15.75" x14ac:dyDescent="0.25">
      <c r="A18" s="48" t="s">
        <v>42</v>
      </c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2"/>
      <c r="M18" s="2"/>
      <c r="N18" s="2"/>
      <c r="O18" s="2"/>
      <c r="P18" s="2"/>
      <c r="Q18" s="2"/>
      <c r="R18" s="2"/>
      <c r="S18" s="2"/>
      <c r="T18" s="2"/>
    </row>
    <row r="19" spans="1:20" ht="15.75" x14ac:dyDescent="0.25">
      <c r="A19" s="49" t="s">
        <v>43</v>
      </c>
      <c r="B19" s="49"/>
      <c r="C19" s="49"/>
      <c r="D19" s="49"/>
      <c r="E19" s="1"/>
      <c r="F19" s="2"/>
      <c r="G19" s="2"/>
      <c r="H19" s="1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47.25" x14ac:dyDescent="0.25">
      <c r="A20" s="21" t="s">
        <v>26</v>
      </c>
      <c r="B20" s="21" t="s">
        <v>27</v>
      </c>
      <c r="C20" s="22" t="s">
        <v>28</v>
      </c>
      <c r="D20" s="22" t="s">
        <v>29</v>
      </c>
      <c r="E20" s="1"/>
      <c r="F20" s="2"/>
      <c r="G20" s="2"/>
      <c r="H20" s="1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19.5" x14ac:dyDescent="0.3">
      <c r="A21" s="21" t="s">
        <v>30</v>
      </c>
      <c r="B21" s="23">
        <v>10</v>
      </c>
      <c r="C21" s="15"/>
      <c r="D21" s="24">
        <f>C21*B21</f>
        <v>0</v>
      </c>
      <c r="E21" s="1"/>
      <c r="F21" s="2"/>
      <c r="G21" s="2"/>
      <c r="H21" s="1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20.5" x14ac:dyDescent="0.25">
      <c r="A22" s="25" t="s">
        <v>31</v>
      </c>
      <c r="B22" s="26">
        <v>3</v>
      </c>
      <c r="C22" s="15"/>
      <c r="D22" s="26">
        <f>C22*B22</f>
        <v>0</v>
      </c>
      <c r="E22" s="43" t="s">
        <v>41</v>
      </c>
      <c r="F22" s="27"/>
      <c r="G22" s="27"/>
      <c r="H22" s="1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18" customHeight="1" x14ac:dyDescent="0.25">
      <c r="A23" s="50" t="s">
        <v>42</v>
      </c>
      <c r="B23" s="50"/>
      <c r="C23" s="50"/>
      <c r="D23" s="50"/>
      <c r="E23" s="28"/>
      <c r="F23" s="2"/>
      <c r="G23" s="1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18" customHeight="1" x14ac:dyDescent="0.25">
      <c r="A24" s="46" t="s">
        <v>32</v>
      </c>
      <c r="B24" s="46"/>
      <c r="C24" s="46"/>
      <c r="D24" s="46"/>
      <c r="E24" s="28"/>
      <c r="F24" s="2"/>
      <c r="G24" s="1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0" ht="124.9" customHeight="1" x14ac:dyDescent="0.3">
      <c r="A25" s="46"/>
      <c r="B25" s="46"/>
      <c r="C25" s="46"/>
      <c r="D25" s="46"/>
      <c r="E25" s="29"/>
      <c r="F25" s="29"/>
      <c r="G25" s="29"/>
      <c r="H25" s="1"/>
      <c r="I25" s="2"/>
      <c r="J25" s="2"/>
      <c r="K25" s="1"/>
      <c r="L25" s="2"/>
      <c r="M25" s="2"/>
      <c r="N25" s="2"/>
      <c r="O25" s="2"/>
      <c r="P25" s="2"/>
      <c r="Q25" s="2"/>
      <c r="R25" s="2"/>
      <c r="S25" s="2"/>
      <c r="T25" s="2"/>
    </row>
    <row r="26" spans="1:20" ht="20.25" thickBot="1" x14ac:dyDescent="0.35">
      <c r="A26" s="51" t="s">
        <v>43</v>
      </c>
      <c r="B26" s="52"/>
      <c r="C26" s="52"/>
      <c r="D26" s="52"/>
      <c r="E26" s="29"/>
      <c r="F26" s="29"/>
      <c r="G26" s="29"/>
      <c r="H26" s="1"/>
      <c r="I26" s="2"/>
      <c r="J26" s="2"/>
      <c r="K26" s="1"/>
      <c r="L26" s="2"/>
      <c r="M26" s="2"/>
      <c r="N26" s="2"/>
      <c r="O26" s="2"/>
      <c r="P26" s="2"/>
      <c r="Q26" s="2"/>
      <c r="R26" s="2"/>
      <c r="S26" s="2"/>
      <c r="T26" s="2"/>
    </row>
    <row r="27" spans="1:20" ht="78.75" x14ac:dyDescent="0.25">
      <c r="A27" s="30" t="s">
        <v>33</v>
      </c>
      <c r="B27" s="31" t="s">
        <v>34</v>
      </c>
      <c r="C27" s="31" t="s">
        <v>35</v>
      </c>
      <c r="D27" s="32" t="s">
        <v>36</v>
      </c>
      <c r="E27" s="54" t="s">
        <v>41</v>
      </c>
      <c r="F27" s="33"/>
      <c r="G27" s="33"/>
      <c r="H27" s="33"/>
      <c r="I27" s="33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ht="78.75" x14ac:dyDescent="0.25">
      <c r="A28" s="34" t="s">
        <v>0</v>
      </c>
      <c r="B28" s="35">
        <f>800*12</f>
        <v>9600</v>
      </c>
      <c r="C28" s="36">
        <f>B17</f>
        <v>59.67</v>
      </c>
      <c r="D28" s="37">
        <f>C28*B28</f>
        <v>572832</v>
      </c>
      <c r="E28" s="54"/>
      <c r="F28" s="38"/>
      <c r="G28" s="38"/>
      <c r="H28" s="38"/>
      <c r="I28" s="27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ht="78.75" x14ac:dyDescent="0.25">
      <c r="A29" s="34" t="s">
        <v>37</v>
      </c>
      <c r="B29" s="35">
        <v>100</v>
      </c>
      <c r="C29" s="36">
        <f>E17</f>
        <v>59.67</v>
      </c>
      <c r="D29" s="37">
        <f>C29*B29</f>
        <v>5967</v>
      </c>
      <c r="E29" s="54"/>
      <c r="F29" s="38"/>
      <c r="G29" s="38"/>
      <c r="H29" s="38"/>
      <c r="I29" s="27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0" ht="47.25" x14ac:dyDescent="0.25">
      <c r="A30" s="39" t="s">
        <v>38</v>
      </c>
      <c r="B30" s="35">
        <v>10</v>
      </c>
      <c r="C30" s="36">
        <f>C21</f>
        <v>0</v>
      </c>
      <c r="D30" s="37">
        <f>C30*B30</f>
        <v>0</v>
      </c>
      <c r="E30" s="54"/>
      <c r="F30" s="38"/>
      <c r="G30" s="38"/>
      <c r="H30" s="38"/>
      <c r="I30" s="27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ht="16.5" thickBot="1" x14ac:dyDescent="0.3">
      <c r="A31" s="40" t="s">
        <v>39</v>
      </c>
      <c r="B31" s="41"/>
      <c r="C31" s="41"/>
      <c r="D31" s="42">
        <f>SUM(D28:D30)</f>
        <v>578799</v>
      </c>
      <c r="E31" s="54"/>
      <c r="F31" s="2"/>
      <c r="G31" s="2"/>
      <c r="H31" s="1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ht="15.75" x14ac:dyDescent="0.25">
      <c r="A32" s="53" t="s">
        <v>42</v>
      </c>
      <c r="B32" s="53"/>
      <c r="C32" s="53"/>
      <c r="D32" s="53"/>
      <c r="E32" s="1"/>
      <c r="F32" s="2"/>
      <c r="G32" s="2"/>
      <c r="H32" s="1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0" ht="15.75" x14ac:dyDescent="0.25">
      <c r="A33" s="1"/>
      <c r="B33" s="1"/>
      <c r="C33" s="1"/>
      <c r="D33" s="1"/>
      <c r="E33" s="1"/>
      <c r="F33" s="2"/>
      <c r="G33" s="2"/>
      <c r="H33" s="1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0" ht="15.75" x14ac:dyDescent="0.25">
      <c r="A34" s="1"/>
      <c r="B34" s="1"/>
      <c r="C34" s="1"/>
      <c r="D34" s="1"/>
      <c r="E34" s="1"/>
      <c r="F34" s="2"/>
      <c r="G34" s="2"/>
      <c r="H34" s="1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0" ht="15.75" x14ac:dyDescent="0.25">
      <c r="A35" s="1"/>
      <c r="B35" s="1"/>
      <c r="C35" s="1"/>
      <c r="D35" s="1"/>
      <c r="E35" s="1"/>
      <c r="F35" s="2"/>
      <c r="G35" s="2"/>
      <c r="H35" s="1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</sheetData>
  <mergeCells count="10">
    <mergeCell ref="A26:D26"/>
    <mergeCell ref="A32:D32"/>
    <mergeCell ref="E27:E31"/>
    <mergeCell ref="L4:L17"/>
    <mergeCell ref="A1:K2"/>
    <mergeCell ref="A24:D25"/>
    <mergeCell ref="A3:K3"/>
    <mergeCell ref="A18:K18"/>
    <mergeCell ref="A19:D19"/>
    <mergeCell ref="A23:D2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הצעות מחיר מכרז אבטחה אפקה 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Omer Bechar</dc:creator>
  <cp:lastModifiedBy>Omer Bechar</cp:lastModifiedBy>
  <dcterms:created xsi:type="dcterms:W3CDTF">2025-02-02T09:11:20Z</dcterms:created>
  <dcterms:modified xsi:type="dcterms:W3CDTF">2025-02-02T09:50:39Z</dcterms:modified>
</cp:coreProperties>
</file>